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Wydział Koordynacji i Konstrukcji Rozkładów Jazdy\Komunikacja Zastępcza\2026\"/>
    </mc:Choice>
  </mc:AlternateContent>
  <xr:revisionPtr revIDLastSave="0" documentId="13_ncr:1_{99B35B02-C783-4F98-A2D4-08DC07DCE525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E18" i="1"/>
  <c r="E17" i="1"/>
  <c r="E16" i="1"/>
  <c r="E15" i="1"/>
  <c r="E14" i="1"/>
  <c r="E13" i="1"/>
  <c r="E12" i="1"/>
  <c r="E11" i="1"/>
  <c r="N18" i="1"/>
  <c r="N17" i="1"/>
  <c r="N16" i="1"/>
  <c r="N15" i="1"/>
  <c r="N14" i="1"/>
  <c r="N13" i="1"/>
  <c r="N12" i="1"/>
  <c r="N11" i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<sst xmlns="http://schemas.openxmlformats.org/spreadsheetml/2006/main" count="84" uniqueCount="30">
  <si>
    <t>IC</t>
  </si>
  <si>
    <t>ZKA</t>
  </si>
  <si>
    <t>Kategoria pociągu</t>
  </si>
  <si>
    <t>1336/7</t>
  </si>
  <si>
    <t>1330/1</t>
  </si>
  <si>
    <t>Numer pociągu/autobusu</t>
  </si>
  <si>
    <t>3130/1</t>
  </si>
  <si>
    <t>3136/7</t>
  </si>
  <si>
    <t>Numer EPA</t>
  </si>
  <si>
    <t>Witos</t>
  </si>
  <si>
    <t>San</t>
  </si>
  <si>
    <t>Nazwa</t>
  </si>
  <si>
    <t>Terminy kursowania</t>
  </si>
  <si>
    <t>Warszawa Wschodnia</t>
  </si>
  <si>
    <t>Sandomierz</t>
  </si>
  <si>
    <t>Ze stacji:</t>
  </si>
  <si>
    <t>p.</t>
  </si>
  <si>
    <t>o.</t>
  </si>
  <si>
    <t>&lt;------</t>
  </si>
  <si>
    <t>------&gt;</t>
  </si>
  <si>
    <t>Tarnobrzeg</t>
  </si>
  <si>
    <t>Nowa Dęba</t>
  </si>
  <si>
    <t>Kolbuszowa</t>
  </si>
  <si>
    <t>Rzeszów Główny</t>
  </si>
  <si>
    <t>Przemyśl Główny</t>
  </si>
  <si>
    <t xml:space="preserve">     Do stacji                         Od stacji</t>
  </si>
  <si>
    <t>1 autobus (1)-(4)
2 autobusy (5)-(7)</t>
  </si>
  <si>
    <t>Zapotrzebowanie</t>
  </si>
  <si>
    <t>ZASTĘPCZA KOMUNIKACJA AUTOBUSOWA 
Sandomierz - Rzeszów Gł. - Sandomierz
8 III - 13 VI</t>
  </si>
  <si>
    <t>8 III - 13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</si>
</sst>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3" tint="0.249977111117893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125"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4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20" fontId="3" fillId="3" borderId="33" xfId="0" applyNumberFormat="1" applyFont="1" applyFill="1" applyBorder="1" applyAlignment="1">
      <alignment horizontal="center" vertical="center"/>
    </xf>
    <xf numFmtId="20" fontId="3" fillId="2" borderId="5" xfId="0" applyNumberFormat="1" applyFont="1" applyFill="1" applyBorder="1" applyAlignment="1">
      <alignment horizontal="center" vertical="center"/>
    </xf>
    <xf numFmtId="20" fontId="3" fillId="3" borderId="34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0" fontId="3" fillId="3" borderId="38" xfId="0" applyNumberFormat="1" applyFont="1" applyFill="1" applyBorder="1" applyAlignment="1">
      <alignment horizontal="center" vertical="center"/>
    </xf>
    <xf numFmtId="0" fontId="10" fillId="4" borderId="39" xfId="0" quotePrefix="1" applyFont="1" applyFill="1" applyBorder="1" applyAlignment="1">
      <alignment horizontal="center" vertical="center"/>
    </xf>
    <xf numFmtId="0" fontId="10" fillId="4" borderId="40" xfId="0" quotePrefix="1" applyFont="1" applyFill="1" applyBorder="1" applyAlignment="1">
      <alignment horizontal="center" vertical="center"/>
    </xf>
    <xf numFmtId="0" fontId="3" fillId="3" borderId="41" xfId="0" quotePrefix="1" applyFont="1" applyFill="1" applyBorder="1" applyAlignment="1">
      <alignment horizontal="center" vertical="center"/>
    </xf>
    <xf numFmtId="20" fontId="3" fillId="2" borderId="11" xfId="0" applyNumberFormat="1" applyFont="1" applyFill="1" applyBorder="1" applyAlignment="1">
      <alignment horizontal="center" vertical="center"/>
    </xf>
    <xf numFmtId="0" fontId="3" fillId="3" borderId="42" xfId="0" quotePrefix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0" fontId="3" fillId="3" borderId="44" xfId="0" quotePrefix="1" applyNumberFormat="1" applyFont="1" applyFill="1" applyBorder="1" applyAlignment="1">
      <alignment horizontal="center" vertical="center"/>
    </xf>
    <xf numFmtId="20" fontId="6" fillId="4" borderId="45" xfId="0" applyNumberFormat="1" applyFont="1" applyFill="1" applyBorder="1" applyAlignment="1">
      <alignment horizontal="center" vertical="center"/>
    </xf>
    <xf numFmtId="20" fontId="6" fillId="4" borderId="46" xfId="0" applyNumberFormat="1" applyFont="1" applyFill="1" applyBorder="1" applyAlignment="1">
      <alignment horizontal="center" vertical="center"/>
    </xf>
    <xf numFmtId="0" fontId="3" fillId="5" borderId="47" xfId="0" quotePrefix="1" applyFont="1" applyFill="1" applyBorder="1" applyAlignment="1">
      <alignment horizontal="center" vertical="center"/>
    </xf>
    <xf numFmtId="0" fontId="3" fillId="5" borderId="48" xfId="0" quotePrefix="1" applyFont="1" applyFill="1" applyBorder="1" applyAlignment="1">
      <alignment horizontal="center" vertical="center"/>
    </xf>
    <xf numFmtId="0" fontId="3" fillId="5" borderId="5" xfId="0" quotePrefix="1" applyFont="1" applyFill="1" applyBorder="1" applyAlignment="1">
      <alignment horizontal="center" vertical="center"/>
    </xf>
    <xf numFmtId="20" fontId="3" fillId="2" borderId="12" xfId="0" applyNumberFormat="1" applyFont="1" applyFill="1" applyBorder="1" applyAlignment="1">
      <alignment horizontal="center" vertical="center"/>
    </xf>
    <xf numFmtId="20" fontId="3" fillId="2" borderId="13" xfId="0" applyNumberFormat="1" applyFont="1" applyFill="1" applyBorder="1" applyAlignment="1">
      <alignment horizontal="center" vertical="center"/>
    </xf>
    <xf numFmtId="20" fontId="3" fillId="2" borderId="52" xfId="0" applyNumberFormat="1" applyFont="1" applyFill="1" applyBorder="1" applyAlignment="1">
      <alignment horizontal="center" vertical="center"/>
    </xf>
    <xf numFmtId="20" fontId="3" fillId="2" borderId="53" xfId="0" applyNumberFormat="1" applyFont="1" applyFill="1" applyBorder="1" applyAlignment="1">
      <alignment horizontal="center" vertical="center"/>
    </xf>
    <xf numFmtId="20" fontId="3" fillId="2" borderId="45" xfId="0" applyNumberFormat="1" applyFont="1" applyFill="1" applyBorder="1" applyAlignment="1">
      <alignment horizontal="center" vertical="center"/>
    </xf>
    <xf numFmtId="20" fontId="3" fillId="2" borderId="46" xfId="0" applyNumberFormat="1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horizontal="center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5" borderId="51" xfId="0" quotePrefix="1" applyFont="1" applyFill="1" applyBorder="1" applyAlignment="1">
      <alignment horizontal="center" vertical="center"/>
    </xf>
    <xf numFmtId="0" fontId="3" fillId="5" borderId="11" xfId="0" quotePrefix="1" applyFont="1" applyFill="1" applyBorder="1" applyAlignment="1">
      <alignment horizontal="center" vertical="center"/>
    </xf>
    <xf numFmtId="20" fontId="3" fillId="6" borderId="52" xfId="0" applyNumberFormat="1" applyFont="1" applyFill="1" applyBorder="1" applyAlignment="1">
      <alignment horizontal="center" vertical="center"/>
    </xf>
    <xf numFmtId="20" fontId="3" fillId="6" borderId="45" xfId="0" applyNumberFormat="1" applyFont="1" applyFill="1" applyBorder="1" applyAlignment="1">
      <alignment horizontal="center" vertical="center"/>
    </xf>
    <xf numFmtId="20" fontId="3" fillId="6" borderId="53" xfId="0" applyNumberFormat="1" applyFont="1" applyFill="1" applyBorder="1" applyAlignment="1">
      <alignment horizontal="center" vertical="center"/>
    </xf>
    <xf numFmtId="20" fontId="3" fillId="6" borderId="46" xfId="0" applyNumberFormat="1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49" xfId="0" quotePrefix="1" applyFont="1" applyFill="1" applyBorder="1" applyAlignment="1">
      <alignment horizontal="center" vertical="center"/>
    </xf>
    <xf numFmtId="0" fontId="3" fillId="5" borderId="4" xfId="0" quotePrefix="1" applyFont="1" applyFill="1" applyBorder="1" applyAlignment="1">
      <alignment horizontal="center" vertical="center"/>
    </xf>
    <xf numFmtId="20" fontId="3" fillId="6" borderId="5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5" borderId="50" xfId="0" quotePrefix="1" applyFont="1" applyFill="1" applyBorder="1" applyAlignment="1">
      <alignment horizontal="center" vertical="center"/>
    </xf>
    <xf numFmtId="0" fontId="3" fillId="5" borderId="6" xfId="0" quotePrefix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5" borderId="14" xfId="0" quotePrefix="1" applyFont="1" applyFill="1" applyBorder="1" applyAlignment="1">
      <alignment horizontal="center" vertical="center"/>
    </xf>
    <xf numFmtId="0" fontId="3" fillId="5" borderId="16" xfId="0" quotePrefix="1" applyFont="1" applyFill="1" applyBorder="1" applyAlignment="1">
      <alignment horizontal="center" vertical="center"/>
    </xf>
    <xf numFmtId="0" fontId="3" fillId="5" borderId="15" xfId="0" quotePrefix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</cellXfs>
  <cellStyles count="2">
    <cellStyle name="Normalny" xfId="0" builtinId="0"/>
    <cellStyle name="Normalny 2" xfId="1" xr:uid="{BD5777A1-71FE-4A22-A50B-96DFD6215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9</xdr:row>
      <xdr:rowOff>9525</xdr:rowOff>
    </xdr:from>
    <xdr:to>
      <xdr:col>9</xdr:col>
      <xdr:colOff>295275</xdr:colOff>
      <xdr:row>18</xdr:row>
      <xdr:rowOff>131445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460FD3ED-9CF8-473F-90AE-C13C5A4048F7}"/>
            </a:ext>
          </a:extLst>
        </xdr:cNvPr>
        <xdr:cNvCxnSpPr/>
      </xdr:nvCxnSpPr>
      <xdr:spPr>
        <a:xfrm flipV="1">
          <a:off x="8353425" y="2476500"/>
          <a:ext cx="0" cy="18745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300804</xdr:colOff>
      <xdr:row>8</xdr:row>
      <xdr:rowOff>350520</xdr:rowOff>
    </xdr:from>
    <xdr:to>
      <xdr:col>5</xdr:col>
      <xdr:colOff>300804</xdr:colOff>
      <xdr:row>18</xdr:row>
      <xdr:rowOff>114300</xdr:rowOff>
    </xdr:to>
    <xdr:cxnSp macro="">
      <xdr:nvCxnSpPr>
        <xdr:cNvPr id="3" name="Łącznik prosty ze strzałką 2">
          <a:extLst>
            <a:ext uri="{FF2B5EF4-FFF2-40B4-BE49-F238E27FC236}">
              <a16:creationId xmlns:a16="http://schemas.microsoft.com/office/drawing/2014/main" id="{6D1A004B-1634-432C-8E7C-FD31FEA92327}"/>
            </a:ext>
          </a:extLst>
        </xdr:cNvPr>
        <xdr:cNvCxnSpPr/>
      </xdr:nvCxnSpPr>
      <xdr:spPr>
        <a:xfrm>
          <a:off x="5330004" y="2426970"/>
          <a:ext cx="0" cy="19069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2"/>
  <sheetViews>
    <sheetView tabSelected="1" workbookViewId="0">
      <selection activeCell="H28" sqref="H28"/>
    </sheetView>
  </sheetViews>
  <sheetFormatPr defaultRowHeight="14.4" x14ac:dyDescent="0.3"/>
  <cols>
    <col min="2" max="2" width="19.109375" customWidth="1"/>
    <col min="3" max="3" width="19.88671875" customWidth="1"/>
    <col min="4" max="4" width="18.33203125" customWidth="1"/>
    <col min="5" max="5" width="21.33203125" customWidth="1"/>
    <col min="8" max="8" width="17.33203125" customWidth="1"/>
    <col min="11" max="11" width="17.44140625" customWidth="1"/>
    <col min="12" max="12" width="20.5546875" customWidth="1"/>
    <col min="13" max="13" width="17.44140625" customWidth="1"/>
    <col min="14" max="14" width="19.5546875" customWidth="1"/>
    <col min="16" max="16" width="0.88671875" customWidth="1"/>
  </cols>
  <sheetData>
    <row r="2" spans="2:16" ht="15" thickBot="1" x14ac:dyDescent="0.35"/>
    <row r="3" spans="2:16" ht="47.25" customHeight="1" thickTop="1" thickBot="1" x14ac:dyDescent="0.35">
      <c r="B3" s="101" t="s">
        <v>28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</row>
    <row r="4" spans="2:16" x14ac:dyDescent="0.3">
      <c r="B4" s="1" t="s">
        <v>0</v>
      </c>
      <c r="C4" s="2" t="s">
        <v>1</v>
      </c>
      <c r="D4" s="3" t="s">
        <v>0</v>
      </c>
      <c r="E4" s="2" t="s">
        <v>1</v>
      </c>
      <c r="F4" s="104"/>
      <c r="G4" s="107" t="s">
        <v>2</v>
      </c>
      <c r="H4" s="108"/>
      <c r="I4" s="109"/>
      <c r="J4" s="110"/>
      <c r="K4" s="4" t="s">
        <v>0</v>
      </c>
      <c r="L4" s="5" t="s">
        <v>1</v>
      </c>
      <c r="M4" s="4" t="s">
        <v>0</v>
      </c>
      <c r="N4" s="6" t="s">
        <v>1</v>
      </c>
    </row>
    <row r="5" spans="2:16" x14ac:dyDescent="0.3">
      <c r="B5" s="7" t="s">
        <v>3</v>
      </c>
      <c r="C5" s="8">
        <v>2337</v>
      </c>
      <c r="D5" s="9" t="s">
        <v>4</v>
      </c>
      <c r="E5" s="8">
        <v>2331</v>
      </c>
      <c r="F5" s="104"/>
      <c r="G5" s="112" t="s">
        <v>5</v>
      </c>
      <c r="H5" s="113"/>
      <c r="I5" s="114"/>
      <c r="J5" s="110"/>
      <c r="K5" s="10" t="s">
        <v>6</v>
      </c>
      <c r="L5" s="11">
        <v>3230</v>
      </c>
      <c r="M5" s="10" t="s">
        <v>7</v>
      </c>
      <c r="N5" s="12">
        <v>3236</v>
      </c>
    </row>
    <row r="6" spans="2:16" x14ac:dyDescent="0.3">
      <c r="B6" s="13"/>
      <c r="C6" s="14"/>
      <c r="D6" s="15"/>
      <c r="E6" s="14"/>
      <c r="F6" s="104"/>
      <c r="G6" s="115" t="s">
        <v>8</v>
      </c>
      <c r="H6" s="116"/>
      <c r="I6" s="117"/>
      <c r="J6" s="110"/>
      <c r="K6" s="16"/>
      <c r="L6" s="17"/>
      <c r="M6" s="16"/>
      <c r="N6" s="18"/>
    </row>
    <row r="7" spans="2:16" x14ac:dyDescent="0.3">
      <c r="B7" s="19" t="s">
        <v>9</v>
      </c>
      <c r="C7" s="20" t="s">
        <v>9</v>
      </c>
      <c r="D7" s="21" t="s">
        <v>10</v>
      </c>
      <c r="E7" s="20" t="s">
        <v>10</v>
      </c>
      <c r="F7" s="104"/>
      <c r="G7" s="112" t="s">
        <v>11</v>
      </c>
      <c r="H7" s="113"/>
      <c r="I7" s="114"/>
      <c r="J7" s="110"/>
      <c r="K7" s="22" t="s">
        <v>10</v>
      </c>
      <c r="L7" s="23" t="s">
        <v>10</v>
      </c>
      <c r="M7" s="22" t="s">
        <v>9</v>
      </c>
      <c r="N7" s="24" t="s">
        <v>9</v>
      </c>
    </row>
    <row r="8" spans="2:16" x14ac:dyDescent="0.3">
      <c r="B8" s="118" t="s">
        <v>29</v>
      </c>
      <c r="C8" s="119"/>
      <c r="D8" s="84" t="s">
        <v>29</v>
      </c>
      <c r="E8" s="120"/>
      <c r="F8" s="105"/>
      <c r="G8" s="121" t="s">
        <v>12</v>
      </c>
      <c r="H8" s="122"/>
      <c r="I8" s="123"/>
      <c r="J8" s="110"/>
      <c r="K8" s="124" t="s">
        <v>29</v>
      </c>
      <c r="L8" s="119"/>
      <c r="M8" s="84" t="s">
        <v>29</v>
      </c>
      <c r="N8" s="85"/>
    </row>
    <row r="9" spans="2:16" ht="29.4" thickBot="1" x14ac:dyDescent="0.35">
      <c r="B9" s="26" t="s">
        <v>13</v>
      </c>
      <c r="C9" s="27" t="s">
        <v>14</v>
      </c>
      <c r="D9" s="28" t="s">
        <v>13</v>
      </c>
      <c r="E9" s="27" t="s">
        <v>14</v>
      </c>
      <c r="F9" s="104"/>
      <c r="G9" s="86" t="s">
        <v>15</v>
      </c>
      <c r="H9" s="87"/>
      <c r="I9" s="88"/>
      <c r="J9" s="110"/>
      <c r="K9" s="29" t="s">
        <v>13</v>
      </c>
      <c r="L9" s="30" t="s">
        <v>14</v>
      </c>
      <c r="M9" s="29" t="s">
        <v>13</v>
      </c>
      <c r="N9" s="31" t="s">
        <v>14</v>
      </c>
    </row>
    <row r="10" spans="2:16" x14ac:dyDescent="0.3">
      <c r="B10" s="32">
        <v>0.41180555555555554</v>
      </c>
      <c r="C10" s="33"/>
      <c r="D10" s="34">
        <v>0.82499999999999996</v>
      </c>
      <c r="E10" s="33"/>
      <c r="F10" s="104"/>
      <c r="G10" s="35" t="s">
        <v>16</v>
      </c>
      <c r="H10" s="71" t="s">
        <v>14</v>
      </c>
      <c r="I10" s="36" t="s">
        <v>17</v>
      </c>
      <c r="J10" s="110"/>
      <c r="K10" s="37">
        <v>0.33750000000000002</v>
      </c>
      <c r="L10" s="38" t="s">
        <v>18</v>
      </c>
      <c r="M10" s="37">
        <v>0.75069444444444444</v>
      </c>
      <c r="N10" s="39" t="s">
        <v>18</v>
      </c>
      <c r="P10" s="25"/>
    </row>
    <row r="11" spans="2:16" ht="15" thickBot="1" x14ac:dyDescent="0.35">
      <c r="B11" s="40" t="s">
        <v>19</v>
      </c>
      <c r="C11" s="41">
        <f>B10+P11</f>
        <v>0.42222222222222222</v>
      </c>
      <c r="D11" s="42" t="s">
        <v>19</v>
      </c>
      <c r="E11" s="41">
        <f>D10+P11</f>
        <v>0.83541666666666659</v>
      </c>
      <c r="F11" s="104"/>
      <c r="G11" s="43" t="s">
        <v>17</v>
      </c>
      <c r="H11" s="89"/>
      <c r="I11" s="44" t="s">
        <v>16</v>
      </c>
      <c r="J11" s="110"/>
      <c r="K11" s="45"/>
      <c r="L11" s="46">
        <v>0.32708333333333334</v>
      </c>
      <c r="M11" s="45"/>
      <c r="N11" s="47">
        <f>M10-P11</f>
        <v>0.74027777777777781</v>
      </c>
      <c r="P11" s="60">
        <v>1.0416666666666666E-2</v>
      </c>
    </row>
    <row r="12" spans="2:16" x14ac:dyDescent="0.3">
      <c r="B12" s="48"/>
      <c r="C12" s="33">
        <f t="shared" ref="C12:C18" si="0">C11+P12</f>
        <v>0.43472222222222223</v>
      </c>
      <c r="D12" s="49"/>
      <c r="E12" s="33">
        <f t="shared" ref="E12:E18" si="1">E11+P12</f>
        <v>0.84791666666666654</v>
      </c>
      <c r="F12" s="104"/>
      <c r="G12" s="35" t="s">
        <v>16</v>
      </c>
      <c r="H12" s="71" t="s">
        <v>20</v>
      </c>
      <c r="I12" s="36" t="s">
        <v>17</v>
      </c>
      <c r="J12" s="110"/>
      <c r="K12" s="50"/>
      <c r="L12" s="51">
        <f t="shared" ref="L12:L18" si="2">L11-P12</f>
        <v>0.31458333333333333</v>
      </c>
      <c r="M12" s="50"/>
      <c r="N12" s="52">
        <f t="shared" ref="N12:N18" si="3">N11-P12</f>
        <v>0.72777777777777786</v>
      </c>
      <c r="P12" s="60">
        <v>1.2500000000000001E-2</v>
      </c>
    </row>
    <row r="13" spans="2:16" ht="15" thickBot="1" x14ac:dyDescent="0.35">
      <c r="B13" s="48"/>
      <c r="C13" s="41">
        <f t="shared" si="0"/>
        <v>0.43541666666666667</v>
      </c>
      <c r="D13" s="49"/>
      <c r="E13" s="41">
        <f t="shared" si="1"/>
        <v>0.84861111111111098</v>
      </c>
      <c r="F13" s="104"/>
      <c r="G13" s="43" t="s">
        <v>17</v>
      </c>
      <c r="H13" s="89"/>
      <c r="I13" s="44" t="s">
        <v>16</v>
      </c>
      <c r="J13" s="110"/>
      <c r="K13" s="50"/>
      <c r="L13" s="51">
        <f t="shared" si="2"/>
        <v>0.31388888888888888</v>
      </c>
      <c r="M13" s="50"/>
      <c r="N13" s="52">
        <f t="shared" si="3"/>
        <v>0.72708333333333341</v>
      </c>
      <c r="P13" s="60">
        <v>6.9444444444444447E-4</v>
      </c>
    </row>
    <row r="14" spans="2:16" x14ac:dyDescent="0.3">
      <c r="B14" s="90"/>
      <c r="C14" s="33">
        <f t="shared" si="0"/>
        <v>0.45347222222222222</v>
      </c>
      <c r="D14" s="94"/>
      <c r="E14" s="33">
        <f t="shared" si="1"/>
        <v>0.86666666666666659</v>
      </c>
      <c r="F14" s="104"/>
      <c r="G14" s="35" t="s">
        <v>16</v>
      </c>
      <c r="H14" s="71" t="s">
        <v>21</v>
      </c>
      <c r="I14" s="36" t="s">
        <v>17</v>
      </c>
      <c r="J14" s="110"/>
      <c r="K14" s="75"/>
      <c r="L14" s="53">
        <f t="shared" si="2"/>
        <v>0.29583333333333334</v>
      </c>
      <c r="M14" s="75"/>
      <c r="N14" s="54">
        <f t="shared" si="3"/>
        <v>0.70902777777777781</v>
      </c>
      <c r="P14" s="60">
        <v>1.8055555555555554E-2</v>
      </c>
    </row>
    <row r="15" spans="2:16" ht="15" thickBot="1" x14ac:dyDescent="0.35">
      <c r="B15" s="91"/>
      <c r="C15" s="41">
        <f t="shared" si="0"/>
        <v>0.45416666666666666</v>
      </c>
      <c r="D15" s="95"/>
      <c r="E15" s="41">
        <f t="shared" si="1"/>
        <v>0.86736111111111103</v>
      </c>
      <c r="F15" s="104"/>
      <c r="G15" s="43" t="s">
        <v>17</v>
      </c>
      <c r="H15" s="72"/>
      <c r="I15" s="44" t="s">
        <v>16</v>
      </c>
      <c r="J15" s="110"/>
      <c r="K15" s="76"/>
      <c r="L15" s="55">
        <f t="shared" si="2"/>
        <v>0.2951388888888889</v>
      </c>
      <c r="M15" s="76"/>
      <c r="N15" s="56">
        <f t="shared" si="3"/>
        <v>0.70833333333333337</v>
      </c>
      <c r="P15" s="60">
        <v>6.9444444444444447E-4</v>
      </c>
    </row>
    <row r="16" spans="2:16" x14ac:dyDescent="0.3">
      <c r="B16" s="98"/>
      <c r="C16" s="33">
        <f t="shared" si="0"/>
        <v>0.47499999999999998</v>
      </c>
      <c r="D16" s="99"/>
      <c r="E16" s="33">
        <f t="shared" si="1"/>
        <v>0.8881944444444444</v>
      </c>
      <c r="F16" s="104"/>
      <c r="G16" s="35" t="s">
        <v>16</v>
      </c>
      <c r="H16" s="71" t="s">
        <v>22</v>
      </c>
      <c r="I16" s="36" t="s">
        <v>17</v>
      </c>
      <c r="J16" s="110"/>
      <c r="K16" s="100"/>
      <c r="L16" s="51">
        <f t="shared" si="2"/>
        <v>0.27430555555555558</v>
      </c>
      <c r="M16" s="100"/>
      <c r="N16" s="52">
        <f t="shared" si="3"/>
        <v>0.6875</v>
      </c>
      <c r="P16" s="60">
        <v>2.0833333333333332E-2</v>
      </c>
    </row>
    <row r="17" spans="2:16" ht="15" thickBot="1" x14ac:dyDescent="0.35">
      <c r="B17" s="98"/>
      <c r="C17" s="41">
        <f t="shared" si="0"/>
        <v>0.47569444444444442</v>
      </c>
      <c r="D17" s="99"/>
      <c r="E17" s="41">
        <f t="shared" si="1"/>
        <v>0.88888888888888884</v>
      </c>
      <c r="F17" s="104"/>
      <c r="G17" s="43" t="s">
        <v>17</v>
      </c>
      <c r="H17" s="72"/>
      <c r="I17" s="44" t="s">
        <v>16</v>
      </c>
      <c r="J17" s="110"/>
      <c r="K17" s="100"/>
      <c r="L17" s="55">
        <f t="shared" si="2"/>
        <v>0.27361111111111114</v>
      </c>
      <c r="M17" s="100"/>
      <c r="N17" s="56">
        <f t="shared" si="3"/>
        <v>0.68680555555555556</v>
      </c>
      <c r="P17" s="60">
        <v>6.9444444444444447E-4</v>
      </c>
    </row>
    <row r="18" spans="2:16" x14ac:dyDescent="0.3">
      <c r="B18" s="90" t="s">
        <v>19</v>
      </c>
      <c r="C18" s="92">
        <f t="shared" si="0"/>
        <v>0.50694444444444442</v>
      </c>
      <c r="D18" s="94" t="s">
        <v>19</v>
      </c>
      <c r="E18" s="92">
        <f t="shared" si="1"/>
        <v>0.92013888888888884</v>
      </c>
      <c r="F18" s="104"/>
      <c r="G18" s="96" t="s">
        <v>16</v>
      </c>
      <c r="H18" s="71" t="s">
        <v>23</v>
      </c>
      <c r="I18" s="73" t="s">
        <v>17</v>
      </c>
      <c r="J18" s="110"/>
      <c r="K18" s="75" t="s">
        <v>19</v>
      </c>
      <c r="L18" s="77">
        <f t="shared" si="2"/>
        <v>0.24236111111111114</v>
      </c>
      <c r="M18" s="75" t="s">
        <v>19</v>
      </c>
      <c r="N18" s="79">
        <f t="shared" si="3"/>
        <v>0.65555555555555556</v>
      </c>
      <c r="P18" s="60">
        <v>3.125E-2</v>
      </c>
    </row>
    <row r="19" spans="2:16" ht="15" thickBot="1" x14ac:dyDescent="0.35">
      <c r="B19" s="91"/>
      <c r="C19" s="93"/>
      <c r="D19" s="95"/>
      <c r="E19" s="93"/>
      <c r="F19" s="104"/>
      <c r="G19" s="97"/>
      <c r="H19" s="72"/>
      <c r="I19" s="74"/>
      <c r="J19" s="110"/>
      <c r="K19" s="76"/>
      <c r="L19" s="78"/>
      <c r="M19" s="76"/>
      <c r="N19" s="80"/>
      <c r="P19" s="25"/>
    </row>
    <row r="20" spans="2:16" ht="15" thickBot="1" x14ac:dyDescent="0.35">
      <c r="B20" s="26" t="s">
        <v>24</v>
      </c>
      <c r="C20" s="57" t="s">
        <v>23</v>
      </c>
      <c r="D20" s="28" t="s">
        <v>24</v>
      </c>
      <c r="E20" s="57" t="s">
        <v>23</v>
      </c>
      <c r="F20" s="104"/>
      <c r="G20" s="81" t="s">
        <v>25</v>
      </c>
      <c r="H20" s="82"/>
      <c r="I20" s="83"/>
      <c r="J20" s="110"/>
      <c r="K20" s="29" t="s">
        <v>24</v>
      </c>
      <c r="L20" s="58" t="s">
        <v>23</v>
      </c>
      <c r="M20" s="29" t="s">
        <v>24</v>
      </c>
      <c r="N20" s="59" t="s">
        <v>23</v>
      </c>
      <c r="P20" s="25"/>
    </row>
    <row r="21" spans="2:16" ht="37.5" customHeight="1" thickBot="1" x14ac:dyDescent="0.35">
      <c r="B21" s="61" t="s">
        <v>26</v>
      </c>
      <c r="C21" s="62"/>
      <c r="D21" s="63" t="s">
        <v>26</v>
      </c>
      <c r="E21" s="64"/>
      <c r="F21" s="106"/>
      <c r="G21" s="65" t="s">
        <v>27</v>
      </c>
      <c r="H21" s="66"/>
      <c r="I21" s="67"/>
      <c r="J21" s="111"/>
      <c r="K21" s="68" t="s">
        <v>26</v>
      </c>
      <c r="L21" s="69"/>
      <c r="M21" s="63" t="s">
        <v>26</v>
      </c>
      <c r="N21" s="70"/>
      <c r="P21" s="25"/>
    </row>
    <row r="22" spans="2:16" ht="15" thickTop="1" x14ac:dyDescent="0.3"/>
  </sheetData>
  <mergeCells count="42">
    <mergeCell ref="B3:N3"/>
    <mergeCell ref="F4:F21"/>
    <mergeCell ref="G4:I4"/>
    <mergeCell ref="J4:J21"/>
    <mergeCell ref="G5:I5"/>
    <mergeCell ref="G6:I6"/>
    <mergeCell ref="G7:I7"/>
    <mergeCell ref="B8:C8"/>
    <mergeCell ref="D8:E8"/>
    <mergeCell ref="G8:I8"/>
    <mergeCell ref="B14:B15"/>
    <mergeCell ref="D14:D15"/>
    <mergeCell ref="H14:H15"/>
    <mergeCell ref="K14:K15"/>
    <mergeCell ref="M14:M15"/>
    <mergeCell ref="K8:L8"/>
    <mergeCell ref="B16:B17"/>
    <mergeCell ref="D16:D17"/>
    <mergeCell ref="H16:H17"/>
    <mergeCell ref="K16:K17"/>
    <mergeCell ref="M16:M17"/>
    <mergeCell ref="B18:B19"/>
    <mergeCell ref="C18:C19"/>
    <mergeCell ref="D18:D19"/>
    <mergeCell ref="E18:E19"/>
    <mergeCell ref="G18:G19"/>
    <mergeCell ref="N18:N19"/>
    <mergeCell ref="G20:I20"/>
    <mergeCell ref="M8:N8"/>
    <mergeCell ref="G9:I9"/>
    <mergeCell ref="H10:H11"/>
    <mergeCell ref="H12:H13"/>
    <mergeCell ref="H18:H19"/>
    <mergeCell ref="I18:I19"/>
    <mergeCell ref="K18:K19"/>
    <mergeCell ref="L18:L19"/>
    <mergeCell ref="M18:M19"/>
    <mergeCell ref="B21:C21"/>
    <mergeCell ref="D21:E21"/>
    <mergeCell ref="G21:I21"/>
    <mergeCell ref="K21:L21"/>
    <mergeCell ref="M21:N21"/>
  </mergeCells>
  <pageMargins left="0.7" right="0.7" top="0.75" bottom="0.75" header="0.3" footer="0.3"/>
  <headerFooter>
    <oddFooter>&amp;C_x000D_&amp;1#&amp;"Aptos"&amp;12&amp;K000000 Informacje do użytku służbowego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 Oskar</dc:creator>
  <cp:lastModifiedBy>Piątek Oskar</cp:lastModifiedBy>
  <dcterms:created xsi:type="dcterms:W3CDTF">2015-06-05T18:19:34Z</dcterms:created>
  <dcterms:modified xsi:type="dcterms:W3CDTF">2025-12-22T14:15:05Z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54cacb-0e56-4a94-949e-d8ad1657f7a9_Enabled">
    <vt:lpwstr>true</vt:lpwstr>
  </property>
  <property fmtid="{D5CDD505-2E9C-101B-9397-08002B2CF9AE}" pid="3" name="MSIP_Label_3754cacb-0e56-4a94-949e-d8ad1657f7a9_SetDate">
    <vt:lpwstr>2025-12-08T09:34:40Z</vt:lpwstr>
  </property>
  <property fmtid="{D5CDD505-2E9C-101B-9397-08002B2CF9AE}" pid="4" name="MSIP_Label_3754cacb-0e56-4a94-949e-d8ad1657f7a9_Method">
    <vt:lpwstr>Standard</vt:lpwstr>
  </property>
  <property fmtid="{D5CDD505-2E9C-101B-9397-08002B2CF9AE}" pid="5" name="MSIP_Label_3754cacb-0e56-4a94-949e-d8ad1657f7a9_Name">
    <vt:lpwstr>Informacje do użytku służbowego</vt:lpwstr>
  </property>
  <property fmtid="{D5CDD505-2E9C-101B-9397-08002B2CF9AE}" pid="6" name="MSIP_Label_3754cacb-0e56-4a94-949e-d8ad1657f7a9_SiteId">
    <vt:lpwstr>72d53090-dbb1-4258-8aef-0a42b9bf7ce1</vt:lpwstr>
  </property>
  <property fmtid="{D5CDD505-2E9C-101B-9397-08002B2CF9AE}" pid="7" name="MSIP_Label_3754cacb-0e56-4a94-949e-d8ad1657f7a9_ActionId">
    <vt:lpwstr>4a4ad77c-383e-4aec-94f9-3673f09eceb8</vt:lpwstr>
  </property>
  <property fmtid="{D5CDD505-2E9C-101B-9397-08002B2CF9AE}" pid="8" name="MSIP_Label_3754cacb-0e56-4a94-949e-d8ad1657f7a9_ContentBits">
    <vt:lpwstr>2</vt:lpwstr>
  </property>
  <property fmtid="{D5CDD505-2E9C-101B-9397-08002B2CF9AE}" pid="9" name="MSIP_Label_3754cacb-0e56-4a94-949e-d8ad1657f7a9_Tag">
    <vt:lpwstr>10, 3, 0, 1</vt:lpwstr>
  </property>
</Properties>
</file>